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54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<sst xmlns="http://schemas.openxmlformats.org/spreadsheetml/2006/main" count="187" uniqueCount="88">
  <si>
    <t>2020年度盐城市建筑业企业优秀建造师评委会审查意见表</t>
  </si>
  <si>
    <t>2020.10.29</t>
  </si>
  <si>
    <t>序 号</t>
  </si>
  <si>
    <t>申报人姓名</t>
  </si>
  <si>
    <t>申报人所在单位</t>
  </si>
  <si>
    <t>单位联系人</t>
  </si>
  <si>
    <t>联系人移动电话</t>
  </si>
  <si>
    <t>获奖情况</t>
  </si>
  <si>
    <t>秘书处评分</t>
  </si>
  <si>
    <t>评委会意见</t>
  </si>
  <si>
    <t>推荐</t>
  </si>
  <si>
    <t>不推荐</t>
  </si>
  <si>
    <t>弃 权</t>
  </si>
  <si>
    <t>伏文杰</t>
  </si>
  <si>
    <t>江苏金贸建设集团有限公司</t>
  </si>
  <si>
    <t>乔保安</t>
  </si>
  <si>
    <t>扬子杯、省文明工地、市文明工地、市优</t>
  </si>
  <si>
    <t>许皓</t>
  </si>
  <si>
    <t>中科建工集团有限公司</t>
  </si>
  <si>
    <t>许  皓</t>
  </si>
  <si>
    <t>扬子杯、省QC、市QC、省文明工地</t>
  </si>
  <si>
    <t>祁连杰</t>
  </si>
  <si>
    <t>江苏千和建设工程有限公司</t>
  </si>
  <si>
    <t>杨  敏</t>
  </si>
  <si>
    <t>扬子杯、省文明工地、市优</t>
  </si>
  <si>
    <t>陈 跃</t>
  </si>
  <si>
    <t>扬子杯、省文明工地</t>
  </si>
  <si>
    <t>蔡一权</t>
  </si>
  <si>
    <t>江苏明华建设有限公司</t>
  </si>
  <si>
    <t>张玲玲</t>
  </si>
  <si>
    <t>市优、省文明工地、市文明工地</t>
  </si>
  <si>
    <t>张林泉</t>
  </si>
  <si>
    <t>徐昌琦</t>
  </si>
  <si>
    <t>省QC成果、省文明工地、市优</t>
  </si>
  <si>
    <t>夏文友</t>
  </si>
  <si>
    <t>江苏晟功建设集团有限公司</t>
  </si>
  <si>
    <t>何长玲</t>
  </si>
  <si>
    <t>市优质工程、省文明工地、市文明工地</t>
  </si>
  <si>
    <t>仇德猛</t>
  </si>
  <si>
    <t>2个省QC成果、省文明工地</t>
  </si>
  <si>
    <t>晏金荣</t>
  </si>
  <si>
    <t>省文明工地、市文明工地、市优质结构</t>
  </si>
  <si>
    <t>宋为增</t>
  </si>
  <si>
    <t>市优、市外优</t>
  </si>
  <si>
    <t>王金龙</t>
  </si>
  <si>
    <t>市文明工地、市优、市QC成果</t>
  </si>
  <si>
    <t>朱开亮</t>
  </si>
  <si>
    <t>市优、市文明工地</t>
  </si>
  <si>
    <t>孙玉华</t>
  </si>
  <si>
    <t>省文明工地、市文明工地</t>
  </si>
  <si>
    <t>虞学文</t>
  </si>
  <si>
    <t>韩正兵</t>
  </si>
  <si>
    <t>季 锋</t>
  </si>
  <si>
    <t>施月红</t>
  </si>
  <si>
    <t>省QC成果、市文明工地</t>
  </si>
  <si>
    <t>陈 刚</t>
  </si>
  <si>
    <t xml:space="preserve">备注：评分细则：国优、鲁班奖100分，扬子杯70分，市优30分，省文明工地30分，省优质结构30分，工法国、省、市40、30、20分，市文明工地20分，市优质结构20分，QC成果国、省、市30、20、10分，其他奖项酌情加分。      </t>
  </si>
  <si>
    <t>2017-2019年度盐城市建筑业企业金牌建造师评委会审查意见表</t>
  </si>
  <si>
    <t>柏宝勤</t>
  </si>
  <si>
    <t>国优、扬子杯、市优、省文明工地</t>
  </si>
  <si>
    <t>周 慧</t>
  </si>
  <si>
    <t>江苏新纪元装饰工程有限公司</t>
  </si>
  <si>
    <t>周  慧</t>
  </si>
  <si>
    <t>扬子杯、国优、市优</t>
  </si>
  <si>
    <t>陈胜建</t>
  </si>
  <si>
    <t>国QC成果、扬子杯、市优、省文明工地</t>
  </si>
  <si>
    <t>施则林</t>
  </si>
  <si>
    <t>蓝盾建设有限公司</t>
  </si>
  <si>
    <t>扬子杯、市优质结构、市优、省文明工地</t>
  </si>
  <si>
    <t>赵书敏</t>
  </si>
  <si>
    <t>国QC成果、省QC成果、省文明工地、扬子杯</t>
  </si>
  <si>
    <t>咸爱武</t>
  </si>
  <si>
    <t>扬子杯、省文明工地、市优、市优秀设计</t>
  </si>
  <si>
    <t>顾忠华</t>
  </si>
  <si>
    <t>扬子杯、市文明工地、市优、市优质结构</t>
  </si>
  <si>
    <t>江苏省千和建设工程有限公司</t>
  </si>
  <si>
    <t>扬子杯、市优、省文明工地</t>
  </si>
  <si>
    <t>王远才</t>
  </si>
  <si>
    <t>扬子杯、市优质结构、市优</t>
  </si>
  <si>
    <t>柏桂林</t>
  </si>
  <si>
    <t>0515-88229560</t>
  </si>
  <si>
    <t>扬子杯、市优</t>
  </si>
  <si>
    <t>黄成祥</t>
  </si>
  <si>
    <t>省文明工地、市优、市优</t>
  </si>
  <si>
    <t>王肖肖</t>
  </si>
  <si>
    <t>江苏联合建设有限公司</t>
  </si>
  <si>
    <t>扬子杯</t>
  </si>
  <si>
    <t>2017-2019年度盐城市建筑业企业金牌建造师公示名单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</si>
</sst>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b/>
      <sz val="11"/>
      <name val="仿宋_GB2312"/>
      <family val="3"/>
    </font>
    <font>
      <b/>
      <sz val="12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0" fillId="0" borderId="0">
      <alignment/>
      <protection/>
    </xf>
    <xf numFmtId="0" fontId="9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40" applyFont="1" applyBorder="1" applyAlignment="1">
      <alignment vertical="center"/>
      <protection/>
    </xf>
    <xf numFmtId="0" fontId="2" fillId="0" borderId="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vertical="center"/>
      <protection/>
    </xf>
    <xf numFmtId="0" fontId="6" fillId="0" borderId="10" xfId="40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left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49" fontId="3" fillId="0" borderId="12" xfId="40" applyNumberFormat="1" applyFont="1" applyBorder="1" applyAlignment="1">
      <alignment horizontal="center" vertical="center" wrapText="1"/>
      <protection/>
    </xf>
    <xf numFmtId="49" fontId="3" fillId="0" borderId="13" xfId="40" applyNumberFormat="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3" fillId="0" borderId="12" xfId="40" applyFont="1" applyBorder="1" applyAlignment="1">
      <alignment horizontal="center" vertical="center"/>
      <protection/>
    </xf>
    <xf numFmtId="0" fontId="3" fillId="0" borderId="13" xfId="40" applyFont="1" applyBorder="1" applyAlignment="1">
      <alignment horizontal="center" vertical="center"/>
      <protection/>
    </xf>
    <xf numFmtId="0" fontId="2" fillId="0" borderId="0" xfId="40" applyFont="1" applyBorder="1" applyAlignment="1">
      <alignment horizontal="center" vertical="center"/>
      <protection/>
    </xf>
    <xf numFmtId="0" fontId="5" fillId="0" borderId="14" xfId="41" applyFont="1" applyBorder="1" applyAlignment="1">
      <alignment horizontal="center" vertical="center"/>
      <protection/>
    </xf>
    <xf numFmtId="0" fontId="5" fillId="0" borderId="15" xfId="41" applyFont="1" applyBorder="1" applyAlignment="1">
      <alignment horizontal="center" vertical="center"/>
      <protection/>
    </xf>
    <xf numFmtId="0" fontId="5" fillId="0" borderId="16" xfId="41" applyFont="1" applyBorder="1" applyAlignment="1">
      <alignment horizontal="center" vertical="center"/>
      <protection/>
    </xf>
    <xf numFmtId="0" fontId="8" fillId="0" borderId="17" xfId="40" applyFont="1" applyBorder="1" applyAlignment="1">
      <alignment horizontal="center" vertical="center"/>
      <protection/>
    </xf>
    <xf numFmtId="0" fontId="3" fillId="0" borderId="17" xfId="40" applyFont="1" applyBorder="1" applyAlignment="1">
      <alignment horizontal="center" vertical="center"/>
      <protection/>
    </xf>
    <xf numFmtId="0" fontId="2" fillId="0" borderId="0" xfId="40" applyFont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7">
      <selection activeCell="O36" sqref="O36"/>
    </sheetView>
  </sheetViews>
  <sheetFormatPr defaultColWidth="9.00390625" defaultRowHeight="15"/>
  <cols>
    <col min="1" max="1" width="5.8515625" style="0" customWidth="1"/>
    <col min="2" max="2" width="10.00390625" style="0" customWidth="1"/>
    <col min="3" max="3" width="28.8515625" style="0" customWidth="1"/>
    <col min="4" max="4" width="11.00390625" style="0" customWidth="1"/>
    <col min="5" max="5" width="15.57421875" style="0" customWidth="1"/>
    <col min="6" max="6" width="22.7109375" style="0" customWidth="1"/>
    <col min="7" max="9" width="15.57421875" style="0" hidden="1" customWidth="1"/>
    <col min="10" max="10" width="12.421875" style="0" customWidth="1"/>
    <col min="11" max="11" width="8.57421875" style="0" customWidth="1"/>
    <col min="12" max="12" width="9.140625" style="0" customWidth="1"/>
    <col min="13" max="13" width="9.421875" style="0" customWidth="1"/>
  </cols>
  <sheetData>
    <row r="1" spans="1:13" ht="13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3.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9.5" customHeight="1">
      <c r="A3" s="1"/>
      <c r="B3" s="2"/>
      <c r="C3" s="2"/>
      <c r="D3" s="2"/>
      <c r="E3" s="2"/>
      <c r="F3" s="2"/>
      <c r="G3" s="1"/>
      <c r="H3" s="1"/>
      <c r="I3" s="1"/>
      <c r="J3" s="1"/>
      <c r="K3" s="22" t="s">
        <v>1</v>
      </c>
      <c r="L3" s="22"/>
      <c r="M3" s="22"/>
    </row>
    <row r="4" spans="1:13" ht="24.7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5"/>
      <c r="H4" s="15"/>
      <c r="I4" s="15"/>
      <c r="J4" s="14" t="s">
        <v>8</v>
      </c>
      <c r="K4" s="15" t="s">
        <v>9</v>
      </c>
      <c r="L4" s="15"/>
      <c r="M4" s="15"/>
    </row>
    <row r="5" spans="1:13" ht="19.5" customHeight="1">
      <c r="A5" s="11"/>
      <c r="B5" s="11"/>
      <c r="C5" s="11"/>
      <c r="D5" s="11"/>
      <c r="E5" s="11"/>
      <c r="F5" s="11"/>
      <c r="G5" s="5"/>
      <c r="H5" s="5"/>
      <c r="I5" s="9"/>
      <c r="J5" s="14"/>
      <c r="K5" s="5" t="s">
        <v>10</v>
      </c>
      <c r="L5" s="5" t="s">
        <v>11</v>
      </c>
      <c r="M5" s="9" t="s">
        <v>12</v>
      </c>
    </row>
    <row r="6" spans="1:13" ht="24.75" customHeight="1">
      <c r="A6" s="3">
        <v>1</v>
      </c>
      <c r="B6" s="4" t="s">
        <v>13</v>
      </c>
      <c r="C6" s="4" t="s">
        <v>14</v>
      </c>
      <c r="D6" s="4" t="s">
        <v>15</v>
      </c>
      <c r="E6" s="4">
        <v>15951558855</v>
      </c>
      <c r="F6" s="3" t="s">
        <v>16</v>
      </c>
      <c r="G6" s="6"/>
      <c r="H6" s="6"/>
      <c r="I6" s="6"/>
      <c r="J6" s="4">
        <v>150</v>
      </c>
      <c r="K6" s="6"/>
      <c r="L6" s="6"/>
      <c r="M6" s="6"/>
    </row>
    <row r="7" spans="1:13" ht="24.75" customHeight="1">
      <c r="A7" s="3">
        <v>2</v>
      </c>
      <c r="B7" s="4" t="s">
        <v>17</v>
      </c>
      <c r="C7" s="4" t="s">
        <v>18</v>
      </c>
      <c r="D7" s="4" t="s">
        <v>19</v>
      </c>
      <c r="E7" s="4">
        <v>15722572266</v>
      </c>
      <c r="F7" s="3" t="s">
        <v>20</v>
      </c>
      <c r="G7" s="6"/>
      <c r="H7" s="6"/>
      <c r="I7" s="6"/>
      <c r="J7" s="4">
        <f>70+20+10+30</f>
        <v>130</v>
      </c>
      <c r="K7" s="6"/>
      <c r="L7" s="6"/>
      <c r="M7" s="6"/>
    </row>
    <row r="8" spans="1:13" ht="24.75" customHeight="1">
      <c r="A8" s="3">
        <v>3</v>
      </c>
      <c r="B8" s="4" t="s">
        <v>21</v>
      </c>
      <c r="C8" s="4" t="s">
        <v>22</v>
      </c>
      <c r="D8" s="4" t="s">
        <v>23</v>
      </c>
      <c r="E8" s="4">
        <v>18351278103</v>
      </c>
      <c r="F8" s="3" t="s">
        <v>24</v>
      </c>
      <c r="G8" s="6"/>
      <c r="H8" s="6"/>
      <c r="I8" s="6"/>
      <c r="J8" s="4">
        <v>130</v>
      </c>
      <c r="K8" s="6"/>
      <c r="L8" s="6"/>
      <c r="M8" s="6"/>
    </row>
    <row r="9" spans="1:13" ht="24.75" customHeight="1">
      <c r="A9" s="3">
        <v>4</v>
      </c>
      <c r="B9" s="4" t="s">
        <v>25</v>
      </c>
      <c r="C9" s="4" t="s">
        <v>22</v>
      </c>
      <c r="D9" s="4" t="s">
        <v>23</v>
      </c>
      <c r="E9" s="4">
        <v>18351278103</v>
      </c>
      <c r="F9" s="3" t="s">
        <v>26</v>
      </c>
      <c r="G9" s="6"/>
      <c r="H9" s="6"/>
      <c r="I9" s="6"/>
      <c r="J9" s="4">
        <v>100</v>
      </c>
      <c r="K9" s="6"/>
      <c r="L9" s="6"/>
      <c r="M9" s="6"/>
    </row>
    <row r="10" spans="1:13" ht="24.75" customHeight="1">
      <c r="A10" s="3">
        <v>5</v>
      </c>
      <c r="B10" s="4" t="s">
        <v>27</v>
      </c>
      <c r="C10" s="4" t="s">
        <v>28</v>
      </c>
      <c r="D10" s="4" t="s">
        <v>29</v>
      </c>
      <c r="E10" s="4">
        <v>15950299669</v>
      </c>
      <c r="F10" s="3" t="s">
        <v>30</v>
      </c>
      <c r="G10" s="6"/>
      <c r="H10" s="6"/>
      <c r="I10" s="6"/>
      <c r="J10" s="4">
        <f>30+30+20</f>
        <v>80</v>
      </c>
      <c r="K10" s="6"/>
      <c r="L10" s="6"/>
      <c r="M10" s="6"/>
    </row>
    <row r="11" spans="1:13" ht="24.75" customHeight="1">
      <c r="A11" s="3">
        <v>6</v>
      </c>
      <c r="B11" s="4" t="s">
        <v>31</v>
      </c>
      <c r="C11" s="4" t="s">
        <v>28</v>
      </c>
      <c r="D11" s="4" t="s">
        <v>29</v>
      </c>
      <c r="E11" s="4">
        <v>15950299669</v>
      </c>
      <c r="F11" s="3" t="s">
        <v>30</v>
      </c>
      <c r="G11" s="6"/>
      <c r="H11" s="6"/>
      <c r="I11" s="6"/>
      <c r="J11" s="4">
        <f>30+30+20</f>
        <v>80</v>
      </c>
      <c r="K11" s="6"/>
      <c r="L11" s="6"/>
      <c r="M11" s="6"/>
    </row>
    <row r="12" spans="1:13" ht="24.75" customHeight="1">
      <c r="A12" s="3">
        <v>7</v>
      </c>
      <c r="B12" s="4" t="s">
        <v>32</v>
      </c>
      <c r="C12" s="4" t="s">
        <v>28</v>
      </c>
      <c r="D12" s="4" t="s">
        <v>29</v>
      </c>
      <c r="E12" s="4">
        <v>15950299669</v>
      </c>
      <c r="F12" s="3" t="s">
        <v>33</v>
      </c>
      <c r="G12" s="6"/>
      <c r="H12" s="6"/>
      <c r="I12" s="6"/>
      <c r="J12" s="4">
        <f>20+30+30</f>
        <v>80</v>
      </c>
      <c r="K12" s="6"/>
      <c r="L12" s="6"/>
      <c r="M12" s="6"/>
    </row>
    <row r="13" spans="1:13" ht="24.75" customHeight="1">
      <c r="A13" s="3">
        <v>8</v>
      </c>
      <c r="B13" s="4" t="s">
        <v>34</v>
      </c>
      <c r="C13" s="4" t="s">
        <v>35</v>
      </c>
      <c r="D13" s="4" t="s">
        <v>36</v>
      </c>
      <c r="E13" s="4">
        <v>15950270903</v>
      </c>
      <c r="F13" s="3" t="s">
        <v>37</v>
      </c>
      <c r="G13" s="7"/>
      <c r="H13" s="7"/>
      <c r="I13" s="7"/>
      <c r="J13" s="4">
        <f>30+30+20</f>
        <v>80</v>
      </c>
      <c r="K13" s="7"/>
      <c r="L13" s="7"/>
      <c r="M13" s="7"/>
    </row>
    <row r="14" spans="1:13" ht="24.75" customHeight="1">
      <c r="A14" s="3">
        <v>9</v>
      </c>
      <c r="B14" s="4" t="s">
        <v>38</v>
      </c>
      <c r="C14" s="4" t="s">
        <v>28</v>
      </c>
      <c r="D14" s="4" t="s">
        <v>29</v>
      </c>
      <c r="E14" s="4">
        <v>15950299669</v>
      </c>
      <c r="F14" s="3" t="s">
        <v>39</v>
      </c>
      <c r="G14" s="6"/>
      <c r="H14" s="6"/>
      <c r="I14" s="6"/>
      <c r="J14" s="4">
        <f>20+20+30</f>
        <v>70</v>
      </c>
      <c r="K14" s="6"/>
      <c r="L14" s="6"/>
      <c r="M14" s="6"/>
    </row>
    <row r="15" spans="1:13" ht="24.75" customHeight="1">
      <c r="A15" s="3">
        <v>10</v>
      </c>
      <c r="B15" s="4" t="s">
        <v>40</v>
      </c>
      <c r="C15" s="4" t="s">
        <v>28</v>
      </c>
      <c r="D15" s="4" t="s">
        <v>29</v>
      </c>
      <c r="E15" s="4">
        <v>15950299669</v>
      </c>
      <c r="F15" s="3" t="s">
        <v>41</v>
      </c>
      <c r="G15" s="6"/>
      <c r="H15" s="6"/>
      <c r="I15" s="6"/>
      <c r="J15" s="4">
        <f>30+20+20</f>
        <v>70</v>
      </c>
      <c r="K15" s="6"/>
      <c r="L15" s="6"/>
      <c r="M15" s="6"/>
    </row>
    <row r="16" spans="1:13" ht="24.75" customHeight="1">
      <c r="A16" s="3">
        <v>11</v>
      </c>
      <c r="B16" s="4" t="s">
        <v>42</v>
      </c>
      <c r="C16" s="4" t="s">
        <v>18</v>
      </c>
      <c r="D16" s="4" t="s">
        <v>19</v>
      </c>
      <c r="E16" s="4">
        <v>15722577766</v>
      </c>
      <c r="F16" s="3" t="s">
        <v>43</v>
      </c>
      <c r="G16" s="7"/>
      <c r="H16" s="7"/>
      <c r="I16" s="7"/>
      <c r="J16" s="4">
        <v>60</v>
      </c>
      <c r="K16" s="6"/>
      <c r="L16" s="6"/>
      <c r="M16" s="6"/>
    </row>
    <row r="17" spans="1:13" ht="24.75" customHeight="1">
      <c r="A17" s="3">
        <v>12</v>
      </c>
      <c r="B17" s="4" t="s">
        <v>44</v>
      </c>
      <c r="C17" s="4" t="s">
        <v>18</v>
      </c>
      <c r="D17" s="4" t="s">
        <v>19</v>
      </c>
      <c r="E17" s="4">
        <v>15722577766</v>
      </c>
      <c r="F17" s="3" t="s">
        <v>45</v>
      </c>
      <c r="G17" s="7"/>
      <c r="H17" s="7"/>
      <c r="I17" s="7"/>
      <c r="J17" s="4">
        <f>20+30+10</f>
        <v>60</v>
      </c>
      <c r="K17" s="6"/>
      <c r="L17" s="6"/>
      <c r="M17" s="6"/>
    </row>
    <row r="18" spans="1:13" ht="24.75" customHeight="1">
      <c r="A18" s="3">
        <v>13</v>
      </c>
      <c r="B18" s="4" t="s">
        <v>46</v>
      </c>
      <c r="C18" s="4" t="s">
        <v>28</v>
      </c>
      <c r="D18" s="4" t="s">
        <v>29</v>
      </c>
      <c r="E18" s="4">
        <v>15950299669</v>
      </c>
      <c r="F18" s="3" t="s">
        <v>47</v>
      </c>
      <c r="G18" s="6"/>
      <c r="H18" s="6"/>
      <c r="I18" s="6"/>
      <c r="J18" s="4">
        <f>30+20</f>
        <v>50</v>
      </c>
      <c r="K18" s="6"/>
      <c r="L18" s="6"/>
      <c r="M18" s="6"/>
    </row>
    <row r="19" spans="1:13" ht="24.75" customHeight="1">
      <c r="A19" s="3">
        <v>14</v>
      </c>
      <c r="B19" s="4" t="s">
        <v>48</v>
      </c>
      <c r="C19" s="4" t="s">
        <v>28</v>
      </c>
      <c r="D19" s="4" t="s">
        <v>29</v>
      </c>
      <c r="E19" s="4">
        <v>15950299669</v>
      </c>
      <c r="F19" s="3" t="s">
        <v>49</v>
      </c>
      <c r="G19" s="6"/>
      <c r="H19" s="6"/>
      <c r="I19" s="6"/>
      <c r="J19" s="4">
        <f>30+20</f>
        <v>50</v>
      </c>
      <c r="K19" s="6"/>
      <c r="L19" s="6"/>
      <c r="M19" s="6"/>
    </row>
    <row r="20" spans="1:13" ht="24.75" customHeight="1">
      <c r="A20" s="3">
        <v>15</v>
      </c>
      <c r="B20" s="4" t="s">
        <v>50</v>
      </c>
      <c r="C20" s="4" t="s">
        <v>28</v>
      </c>
      <c r="D20" s="4" t="s">
        <v>29</v>
      </c>
      <c r="E20" s="4">
        <v>15950299669</v>
      </c>
      <c r="F20" s="3" t="s">
        <v>49</v>
      </c>
      <c r="G20" s="6"/>
      <c r="H20" s="6"/>
      <c r="I20" s="6"/>
      <c r="J20" s="4">
        <f>30+20</f>
        <v>50</v>
      </c>
      <c r="K20" s="6"/>
      <c r="L20" s="6"/>
      <c r="M20" s="6"/>
    </row>
    <row r="21" spans="1:13" ht="24.75" customHeight="1">
      <c r="A21" s="3">
        <v>16</v>
      </c>
      <c r="B21" s="4" t="s">
        <v>51</v>
      </c>
      <c r="C21" s="4" t="s">
        <v>28</v>
      </c>
      <c r="D21" s="4" t="s">
        <v>29</v>
      </c>
      <c r="E21" s="4">
        <v>15950299669</v>
      </c>
      <c r="F21" s="3" t="s">
        <v>49</v>
      </c>
      <c r="G21" s="6"/>
      <c r="H21" s="6"/>
      <c r="I21" s="6"/>
      <c r="J21" s="4">
        <f>30+20</f>
        <v>50</v>
      </c>
      <c r="K21" s="6"/>
      <c r="L21" s="6"/>
      <c r="M21" s="6"/>
    </row>
    <row r="22" spans="1:13" ht="24.75" customHeight="1">
      <c r="A22" s="3">
        <v>17</v>
      </c>
      <c r="B22" s="4" t="s">
        <v>52</v>
      </c>
      <c r="C22" s="4" t="s">
        <v>14</v>
      </c>
      <c r="D22" s="4" t="s">
        <v>15</v>
      </c>
      <c r="E22" s="4">
        <v>15951558855</v>
      </c>
      <c r="F22" s="3" t="s">
        <v>49</v>
      </c>
      <c r="G22" s="6"/>
      <c r="H22" s="6"/>
      <c r="I22" s="6"/>
      <c r="J22" s="3">
        <f>30+20</f>
        <v>50</v>
      </c>
      <c r="K22" s="6"/>
      <c r="L22" s="6"/>
      <c r="M22" s="6"/>
    </row>
    <row r="23" spans="1:13" ht="24.75" customHeight="1">
      <c r="A23" s="3">
        <v>18</v>
      </c>
      <c r="B23" s="4" t="s">
        <v>53</v>
      </c>
      <c r="C23" s="4" t="s">
        <v>28</v>
      </c>
      <c r="D23" s="4" t="s">
        <v>29</v>
      </c>
      <c r="E23" s="4">
        <v>15950299669</v>
      </c>
      <c r="F23" s="3" t="s">
        <v>54</v>
      </c>
      <c r="G23" s="6"/>
      <c r="H23" s="6"/>
      <c r="I23" s="6"/>
      <c r="J23" s="4">
        <f>20+20</f>
        <v>40</v>
      </c>
      <c r="K23" s="6"/>
      <c r="L23" s="6"/>
      <c r="M23" s="6"/>
    </row>
    <row r="24" spans="1:13" ht="24.75" customHeight="1">
      <c r="A24" s="3">
        <v>19</v>
      </c>
      <c r="B24" s="4" t="s">
        <v>55</v>
      </c>
      <c r="C24" s="4" t="s">
        <v>28</v>
      </c>
      <c r="D24" s="4" t="s">
        <v>29</v>
      </c>
      <c r="E24" s="4">
        <v>15950299669</v>
      </c>
      <c r="F24" s="3" t="s">
        <v>54</v>
      </c>
      <c r="G24" s="6"/>
      <c r="H24" s="6"/>
      <c r="I24" s="6"/>
      <c r="J24" s="4">
        <f>20+20</f>
        <v>40</v>
      </c>
      <c r="K24" s="6"/>
      <c r="L24" s="6"/>
      <c r="M24" s="6"/>
    </row>
    <row r="25" spans="1:13" ht="24.75" customHeight="1">
      <c r="A25" s="3"/>
      <c r="B25" s="4"/>
      <c r="C25" s="4"/>
      <c r="D25" s="4"/>
      <c r="E25" s="4"/>
      <c r="F25" s="3"/>
      <c r="G25" s="7"/>
      <c r="H25" s="7"/>
      <c r="I25" s="7"/>
      <c r="J25" s="7"/>
      <c r="K25" s="7"/>
      <c r="L25" s="7"/>
      <c r="M25" s="7"/>
    </row>
    <row r="26" spans="1:13" ht="33.75" customHeight="1">
      <c r="A26" s="10" t="s">
        <v>56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ht="24.75" customHeight="1"/>
    <row r="28" ht="19.5" customHeight="1"/>
    <row r="29" spans="1:13" ht="19.5" customHeight="1">
      <c r="A29" s="18" t="s">
        <v>57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21" customHeight="1">
      <c r="A31" s="1"/>
      <c r="B31" s="2"/>
      <c r="C31" s="2"/>
      <c r="D31" s="2"/>
      <c r="E31" s="2"/>
      <c r="F31" s="2"/>
      <c r="G31" s="1"/>
      <c r="H31" s="1"/>
      <c r="I31" s="1"/>
      <c r="J31" s="1"/>
      <c r="K31" s="23" t="s">
        <v>1</v>
      </c>
      <c r="L31" s="23"/>
      <c r="M31" s="23"/>
    </row>
    <row r="32" spans="1:13" ht="19.5" customHeight="1">
      <c r="A32" s="12" t="s">
        <v>2</v>
      </c>
      <c r="B32" s="12" t="s">
        <v>3</v>
      </c>
      <c r="C32" s="12" t="s">
        <v>4</v>
      </c>
      <c r="D32" s="12" t="s">
        <v>5</v>
      </c>
      <c r="E32" s="12" t="s">
        <v>6</v>
      </c>
      <c r="F32" s="12" t="s">
        <v>7</v>
      </c>
      <c r="G32" s="19"/>
      <c r="H32" s="20"/>
      <c r="I32" s="21"/>
      <c r="J32" s="16" t="s">
        <v>8</v>
      </c>
      <c r="K32" s="19" t="s">
        <v>9</v>
      </c>
      <c r="L32" s="20"/>
      <c r="M32" s="21"/>
    </row>
    <row r="33" spans="1:13" ht="21" customHeight="1">
      <c r="A33" s="13"/>
      <c r="B33" s="13"/>
      <c r="C33" s="13"/>
      <c r="D33" s="13"/>
      <c r="E33" s="13"/>
      <c r="F33" s="13"/>
      <c r="G33" s="5"/>
      <c r="H33" s="5"/>
      <c r="I33" s="9"/>
      <c r="J33" s="17"/>
      <c r="K33" s="5" t="s">
        <v>10</v>
      </c>
      <c r="L33" s="5" t="s">
        <v>11</v>
      </c>
      <c r="M33" s="9" t="s">
        <v>12</v>
      </c>
    </row>
    <row r="34" spans="1:13" ht="24.75" customHeight="1">
      <c r="A34" s="3">
        <v>1</v>
      </c>
      <c r="B34" s="4" t="s">
        <v>58</v>
      </c>
      <c r="C34" s="4" t="s">
        <v>14</v>
      </c>
      <c r="D34" s="4" t="s">
        <v>15</v>
      </c>
      <c r="E34" s="4">
        <v>15951558855</v>
      </c>
      <c r="F34" s="3" t="s">
        <v>59</v>
      </c>
      <c r="G34" s="6"/>
      <c r="H34" s="6"/>
      <c r="I34" s="6"/>
      <c r="J34" s="4">
        <f>100+70+30+30</f>
        <v>230</v>
      </c>
      <c r="K34" s="6"/>
      <c r="L34" s="6"/>
      <c r="M34" s="6"/>
    </row>
    <row r="35" spans="1:13" ht="24.75" customHeight="1">
      <c r="A35" s="3">
        <v>2</v>
      </c>
      <c r="B35" s="4" t="s">
        <v>60</v>
      </c>
      <c r="C35" s="4" t="s">
        <v>61</v>
      </c>
      <c r="D35" s="4" t="s">
        <v>62</v>
      </c>
      <c r="E35" s="4">
        <v>13805109508</v>
      </c>
      <c r="F35" s="3" t="s">
        <v>63</v>
      </c>
      <c r="G35" s="6"/>
      <c r="H35" s="6"/>
      <c r="I35" s="6"/>
      <c r="J35" s="4">
        <v>200</v>
      </c>
      <c r="K35" s="6"/>
      <c r="L35" s="6"/>
      <c r="M35" s="6"/>
    </row>
    <row r="36" spans="1:13" ht="24.75" customHeight="1">
      <c r="A36" s="3">
        <v>3</v>
      </c>
      <c r="B36" s="4" t="s">
        <v>64</v>
      </c>
      <c r="C36" s="4" t="s">
        <v>28</v>
      </c>
      <c r="D36" s="4" t="s">
        <v>29</v>
      </c>
      <c r="E36" s="4">
        <v>15950299669</v>
      </c>
      <c r="F36" s="3" t="s">
        <v>65</v>
      </c>
      <c r="G36" s="6"/>
      <c r="H36" s="6"/>
      <c r="I36" s="6"/>
      <c r="J36" s="4">
        <f>30+70+30+30</f>
        <v>160</v>
      </c>
      <c r="K36" s="6"/>
      <c r="L36" s="6"/>
      <c r="M36" s="6"/>
    </row>
    <row r="37" spans="1:13" ht="24.75" customHeight="1">
      <c r="A37" s="3">
        <v>4</v>
      </c>
      <c r="B37" s="4" t="s">
        <v>66</v>
      </c>
      <c r="C37" s="4" t="s">
        <v>67</v>
      </c>
      <c r="D37" s="4" t="s">
        <v>66</v>
      </c>
      <c r="E37" s="4">
        <v>17751552628</v>
      </c>
      <c r="F37" s="3" t="s">
        <v>68</v>
      </c>
      <c r="G37" s="6"/>
      <c r="H37" s="6"/>
      <c r="I37" s="6"/>
      <c r="J37" s="4">
        <f>70+20+30+30</f>
        <v>150</v>
      </c>
      <c r="K37" s="6"/>
      <c r="L37" s="6"/>
      <c r="M37" s="6"/>
    </row>
    <row r="38" spans="1:13" ht="24.75" customHeight="1">
      <c r="A38" s="3">
        <v>5</v>
      </c>
      <c r="B38" s="4" t="s">
        <v>69</v>
      </c>
      <c r="C38" s="4" t="s">
        <v>67</v>
      </c>
      <c r="D38" s="4" t="s">
        <v>69</v>
      </c>
      <c r="E38" s="4">
        <v>18936310958</v>
      </c>
      <c r="F38" s="3" t="s">
        <v>70</v>
      </c>
      <c r="G38" s="6"/>
      <c r="H38" s="6"/>
      <c r="I38" s="6"/>
      <c r="J38" s="4">
        <f>30+20+30+70</f>
        <v>150</v>
      </c>
      <c r="K38" s="6"/>
      <c r="L38" s="6"/>
      <c r="M38" s="6"/>
    </row>
    <row r="39" spans="1:13" ht="24.75" customHeight="1">
      <c r="A39" s="3">
        <v>6</v>
      </c>
      <c r="B39" s="4" t="s">
        <v>71</v>
      </c>
      <c r="C39" s="4" t="s">
        <v>14</v>
      </c>
      <c r="D39" s="4" t="s">
        <v>15</v>
      </c>
      <c r="E39" s="4">
        <v>15951558855</v>
      </c>
      <c r="F39" s="3" t="s">
        <v>72</v>
      </c>
      <c r="G39" s="6"/>
      <c r="H39" s="6"/>
      <c r="I39" s="6"/>
      <c r="J39" s="3">
        <f>70+30+30+20</f>
        <v>150</v>
      </c>
      <c r="K39" s="6"/>
      <c r="L39" s="6"/>
      <c r="M39" s="6"/>
    </row>
    <row r="40" spans="1:13" ht="24.75" customHeight="1">
      <c r="A40" s="3">
        <v>7</v>
      </c>
      <c r="B40" s="4" t="s">
        <v>73</v>
      </c>
      <c r="C40" s="4" t="s">
        <v>67</v>
      </c>
      <c r="D40" s="4" t="s">
        <v>73</v>
      </c>
      <c r="E40" s="4">
        <v>13515130058</v>
      </c>
      <c r="F40" s="3" t="s">
        <v>74</v>
      </c>
      <c r="G40" s="6"/>
      <c r="H40" s="6"/>
      <c r="I40" s="6"/>
      <c r="J40" s="4">
        <f>70+20+30+20</f>
        <v>140</v>
      </c>
      <c r="K40" s="6"/>
      <c r="L40" s="6"/>
      <c r="M40" s="6"/>
    </row>
    <row r="41" spans="1:13" ht="24.75" customHeight="1">
      <c r="A41" s="3">
        <v>8</v>
      </c>
      <c r="B41" s="4" t="s">
        <v>21</v>
      </c>
      <c r="C41" s="4" t="s">
        <v>75</v>
      </c>
      <c r="D41" s="4" t="s">
        <v>23</v>
      </c>
      <c r="E41" s="4">
        <v>18351278103</v>
      </c>
      <c r="F41" s="3" t="s">
        <v>76</v>
      </c>
      <c r="G41" s="7"/>
      <c r="H41" s="7"/>
      <c r="I41" s="7"/>
      <c r="J41" s="4">
        <f>70+30+30</f>
        <v>130</v>
      </c>
      <c r="K41" s="7"/>
      <c r="L41" s="7"/>
      <c r="M41" s="7"/>
    </row>
    <row r="42" spans="1:13" ht="24.75" customHeight="1">
      <c r="A42" s="3">
        <v>9</v>
      </c>
      <c r="B42" s="4" t="s">
        <v>77</v>
      </c>
      <c r="C42" s="4" t="s">
        <v>35</v>
      </c>
      <c r="D42" s="4" t="s">
        <v>36</v>
      </c>
      <c r="E42" s="4">
        <v>15950270903</v>
      </c>
      <c r="F42" s="3" t="s">
        <v>78</v>
      </c>
      <c r="G42" s="7"/>
      <c r="H42" s="7"/>
      <c r="I42" s="7"/>
      <c r="J42" s="4">
        <f>70+20+30</f>
        <v>120</v>
      </c>
      <c r="K42" s="7"/>
      <c r="L42" s="7"/>
      <c r="M42" s="7"/>
    </row>
    <row r="43" spans="1:13" ht="24.75" customHeight="1">
      <c r="A43" s="3">
        <v>10</v>
      </c>
      <c r="B43" s="4" t="s">
        <v>79</v>
      </c>
      <c r="C43" s="4" t="s">
        <v>61</v>
      </c>
      <c r="D43" s="4" t="s">
        <v>79</v>
      </c>
      <c r="E43" s="4" t="s">
        <v>80</v>
      </c>
      <c r="F43" s="3" t="s">
        <v>81</v>
      </c>
      <c r="G43" s="6"/>
      <c r="H43" s="6"/>
      <c r="I43" s="6"/>
      <c r="J43" s="4">
        <v>100</v>
      </c>
      <c r="K43" s="6"/>
      <c r="L43" s="6"/>
      <c r="M43" s="6"/>
    </row>
    <row r="44" spans="1:13" ht="24.75" customHeight="1">
      <c r="A44" s="3">
        <v>11</v>
      </c>
      <c r="B44" s="4" t="s">
        <v>25</v>
      </c>
      <c r="C44" s="4" t="s">
        <v>75</v>
      </c>
      <c r="D44" s="4" t="s">
        <v>23</v>
      </c>
      <c r="E44" s="4">
        <v>18351278103</v>
      </c>
      <c r="F44" s="3" t="s">
        <v>26</v>
      </c>
      <c r="G44" s="6"/>
      <c r="H44" s="6"/>
      <c r="I44" s="6"/>
      <c r="J44" s="3">
        <f>70+30</f>
        <v>100</v>
      </c>
      <c r="K44" s="6"/>
      <c r="L44" s="6"/>
      <c r="M44" s="6"/>
    </row>
    <row r="45" spans="1:13" ht="24.75" customHeight="1">
      <c r="A45" s="3">
        <v>12</v>
      </c>
      <c r="B45" s="4" t="s">
        <v>82</v>
      </c>
      <c r="C45" s="4" t="s">
        <v>28</v>
      </c>
      <c r="D45" s="4" t="s">
        <v>29</v>
      </c>
      <c r="E45" s="4">
        <v>15950299669</v>
      </c>
      <c r="F45" s="3" t="s">
        <v>83</v>
      </c>
      <c r="G45" s="6"/>
      <c r="H45" s="6"/>
      <c r="I45" s="6"/>
      <c r="J45" s="4">
        <f>30+30+30</f>
        <v>90</v>
      </c>
      <c r="K45" s="6"/>
      <c r="L45" s="6"/>
      <c r="M45" s="6"/>
    </row>
    <row r="46" spans="1:13" ht="24.75" customHeight="1">
      <c r="A46" s="3">
        <v>13</v>
      </c>
      <c r="B46" s="4" t="s">
        <v>84</v>
      </c>
      <c r="C46" s="4" t="s">
        <v>85</v>
      </c>
      <c r="D46" s="4" t="s">
        <v>84</v>
      </c>
      <c r="E46" s="4">
        <v>13905108279</v>
      </c>
      <c r="F46" s="3" t="s">
        <v>86</v>
      </c>
      <c r="G46" s="7"/>
      <c r="H46" s="7"/>
      <c r="I46" s="7"/>
      <c r="J46" s="4">
        <v>70</v>
      </c>
      <c r="K46" s="6"/>
      <c r="L46" s="6"/>
      <c r="M46" s="6"/>
    </row>
    <row r="47" spans="1:13" ht="24.75" customHeight="1">
      <c r="A47" s="3"/>
      <c r="B47" s="8"/>
      <c r="C47" s="8"/>
      <c r="D47" s="8"/>
      <c r="E47" s="8"/>
      <c r="F47" s="8"/>
      <c r="G47" s="8"/>
      <c r="H47" s="8"/>
      <c r="I47" s="8"/>
      <c r="J47" s="8"/>
      <c r="K47" s="7"/>
      <c r="L47" s="7"/>
      <c r="M47" s="7"/>
    </row>
    <row r="48" spans="1:13" ht="34.5" customHeight="1">
      <c r="A48" s="10" t="s">
        <v>56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19.5" customHeight="1"/>
    <row r="56" ht="19.5" customHeight="1"/>
    <row r="57" ht="19.5" customHeight="1"/>
    <row r="58" ht="40.5" customHeight="1"/>
  </sheetData>
  <sheetProtection/>
  <mergeCells count="24">
    <mergeCell ref="J32:J33"/>
    <mergeCell ref="A1:M2"/>
    <mergeCell ref="A29:M30"/>
    <mergeCell ref="G32:I32"/>
    <mergeCell ref="K32:M32"/>
    <mergeCell ref="K3:M3"/>
    <mergeCell ref="A26:M26"/>
    <mergeCell ref="K31:M31"/>
    <mergeCell ref="A48:M48"/>
    <mergeCell ref="A4:A5"/>
    <mergeCell ref="A32:A33"/>
    <mergeCell ref="B4:B5"/>
    <mergeCell ref="B32:B33"/>
    <mergeCell ref="C4:C5"/>
    <mergeCell ref="C32:C33"/>
    <mergeCell ref="D4:D5"/>
    <mergeCell ref="D32:D33"/>
    <mergeCell ref="E4:E5"/>
    <mergeCell ref="E32:E33"/>
    <mergeCell ref="F4:F5"/>
    <mergeCell ref="F32:F33"/>
    <mergeCell ref="J4:J5"/>
    <mergeCell ref="G4:I4"/>
    <mergeCell ref="K4:M4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D19" sqref="D19"/>
    </sheetView>
  </sheetViews>
  <sheetFormatPr defaultColWidth="9.00390625" defaultRowHeight="15"/>
  <cols>
    <col min="1" max="1" width="6.421875" style="0" customWidth="1"/>
    <col min="2" max="2" width="19.7109375" style="0" customWidth="1"/>
    <col min="3" max="3" width="48.8515625" style="0" customWidth="1"/>
    <col min="4" max="4" width="13.140625" style="0" customWidth="1"/>
    <col min="5" max="5" width="23.57421875" style="0" customWidth="1"/>
    <col min="6" max="6" width="10.57421875" style="0" customWidth="1"/>
    <col min="8" max="8" width="9.57421875" style="0" customWidth="1"/>
  </cols>
  <sheetData>
    <row r="1" spans="1:9" ht="22.5">
      <c r="A1" s="24" t="s">
        <v>87</v>
      </c>
      <c r="B1" s="24"/>
      <c r="C1" s="24"/>
      <c r="D1" s="1"/>
      <c r="E1" s="1"/>
      <c r="F1" s="1"/>
      <c r="G1" s="1"/>
      <c r="H1" s="1"/>
      <c r="I1" s="1"/>
    </row>
    <row r="2" spans="1:9" ht="22.5">
      <c r="A2" s="24"/>
      <c r="B2" s="24"/>
      <c r="C2" s="24"/>
      <c r="D2" s="1"/>
      <c r="E2" s="1"/>
      <c r="F2" s="1"/>
      <c r="G2" s="1"/>
      <c r="H2" s="1"/>
      <c r="I2" s="1"/>
    </row>
    <row r="3" spans="1:3" ht="22.5">
      <c r="A3" s="1"/>
      <c r="B3" s="2"/>
      <c r="C3" s="2"/>
    </row>
    <row r="4" spans="1:3" ht="27" customHeight="1">
      <c r="A4" s="12" t="s">
        <v>2</v>
      </c>
      <c r="B4" s="12" t="s">
        <v>3</v>
      </c>
      <c r="C4" s="12" t="s">
        <v>4</v>
      </c>
    </row>
    <row r="5" spans="1:3" ht="18.75" customHeight="1">
      <c r="A5" s="13"/>
      <c r="B5" s="13"/>
      <c r="C5" s="13"/>
    </row>
    <row r="6" spans="1:3" ht="25.5" customHeight="1">
      <c r="A6" s="3">
        <v>1</v>
      </c>
      <c r="B6" s="4" t="s">
        <v>58</v>
      </c>
      <c r="C6" s="4" t="s">
        <v>14</v>
      </c>
    </row>
    <row r="7" spans="1:3" ht="25.5" customHeight="1">
      <c r="A7" s="3">
        <v>2</v>
      </c>
      <c r="B7" s="4" t="s">
        <v>60</v>
      </c>
      <c r="C7" s="4" t="s">
        <v>61</v>
      </c>
    </row>
    <row r="8" spans="1:3" ht="25.5" customHeight="1">
      <c r="A8" s="3">
        <v>3</v>
      </c>
      <c r="B8" s="4" t="s">
        <v>64</v>
      </c>
      <c r="C8" s="4" t="s">
        <v>28</v>
      </c>
    </row>
    <row r="9" spans="1:3" ht="25.5" customHeight="1">
      <c r="A9" s="3">
        <v>4</v>
      </c>
      <c r="B9" s="4" t="s">
        <v>66</v>
      </c>
      <c r="C9" s="4" t="s">
        <v>67</v>
      </c>
    </row>
    <row r="10" spans="1:3" ht="25.5" customHeight="1">
      <c r="A10" s="3">
        <v>5</v>
      </c>
      <c r="B10" s="4" t="s">
        <v>69</v>
      </c>
      <c r="C10" s="4" t="s">
        <v>67</v>
      </c>
    </row>
    <row r="11" spans="1:3" ht="25.5" customHeight="1">
      <c r="A11" s="3">
        <v>6</v>
      </c>
      <c r="B11" s="4" t="s">
        <v>71</v>
      </c>
      <c r="C11" s="4" t="s">
        <v>14</v>
      </c>
    </row>
    <row r="12" spans="1:3" ht="25.5" customHeight="1">
      <c r="A12" s="3">
        <v>7</v>
      </c>
      <c r="B12" s="4" t="s">
        <v>73</v>
      </c>
      <c r="C12" s="4" t="s">
        <v>67</v>
      </c>
    </row>
    <row r="13" spans="1:3" ht="25.5" customHeight="1">
      <c r="A13" s="3">
        <v>8</v>
      </c>
      <c r="B13" s="4" t="s">
        <v>21</v>
      </c>
      <c r="C13" s="4" t="s">
        <v>75</v>
      </c>
    </row>
    <row r="14" spans="1:3" ht="25.5" customHeight="1">
      <c r="A14" s="3">
        <v>9</v>
      </c>
      <c r="B14" s="4" t="s">
        <v>77</v>
      </c>
      <c r="C14" s="4" t="s">
        <v>35</v>
      </c>
    </row>
    <row r="15" spans="1:3" ht="25.5" customHeight="1">
      <c r="A15" s="3">
        <v>10</v>
      </c>
      <c r="B15" s="4" t="s">
        <v>79</v>
      </c>
      <c r="C15" s="4" t="s">
        <v>61</v>
      </c>
    </row>
    <row r="16" spans="1:3" ht="25.5" customHeight="1">
      <c r="A16" s="3">
        <v>11</v>
      </c>
      <c r="B16" s="4" t="s">
        <v>25</v>
      </c>
      <c r="C16" s="4" t="s">
        <v>75</v>
      </c>
    </row>
    <row r="17" spans="1:3" ht="25.5" customHeight="1">
      <c r="A17" s="3">
        <v>12</v>
      </c>
      <c r="B17" s="4" t="s">
        <v>82</v>
      </c>
      <c r="C17" s="4" t="s">
        <v>28</v>
      </c>
    </row>
    <row r="18" spans="1:3" ht="25.5" customHeight="1">
      <c r="A18" s="3">
        <v>13</v>
      </c>
      <c r="B18" s="4" t="s">
        <v>84</v>
      </c>
      <c r="C18" s="4" t="s">
        <v>85</v>
      </c>
    </row>
    <row r="19" ht="25.5" customHeight="1"/>
    <row r="20" ht="25.5" customHeight="1"/>
    <row r="21" ht="25.5" customHeight="1"/>
    <row r="22" ht="25.5" customHeight="1"/>
    <row r="23" ht="25.5" customHeight="1"/>
    <row r="25" ht="36" customHeight="1"/>
    <row r="31" ht="21" customHeight="1"/>
    <row r="32" ht="22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30" customHeight="1"/>
  </sheetData>
  <sheetProtection/>
  <mergeCells count="4">
    <mergeCell ref="A4:A5"/>
    <mergeCell ref="B4:B5"/>
    <mergeCell ref="C4:C5"/>
    <mergeCell ref="A1:C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2020-06-18T01:11:00Z</dcterms:created>
  <dcterms:modified xsi:type="dcterms:W3CDTF">2020-10-30T09:29:56Z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